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Criteria V 30.3.2024\5.1.1 Scholarship freebies\"/>
    </mc:Choice>
  </mc:AlternateContent>
  <xr:revisionPtr revIDLastSave="0" documentId="13_ncr:1_{18BBE907-20C0-4798-8D8F-AFF3EC299C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5.1.1" sheetId="1" r:id="rId1"/>
    <sheet name="5.1.1 (OLD PROFORMA)" sheetId="2" r:id="rId2"/>
  </sheets>
  <definedNames>
    <definedName name="_xlnm.Print_Titles" localSheetId="0">'5.1.1'!$3:$3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H24" i="2" l="1"/>
  <c r="B24" i="2"/>
  <c r="F24" i="2" l="1"/>
  <c r="J24" i="2"/>
  <c r="C23" i="2"/>
  <c r="K23" i="2"/>
  <c r="I23" i="2"/>
  <c r="G23" i="2"/>
  <c r="E23" i="2"/>
</calcChain>
</file>

<file path=xl/sharedStrings.xml><?xml version="1.0" encoding="utf-8"?>
<sst xmlns="http://schemas.openxmlformats.org/spreadsheetml/2006/main" count="397" uniqueCount="51">
  <si>
    <t>5.1.1</t>
  </si>
  <si>
    <t>5.1.1.1: Number of students benefited by scholarships and freeships provided by the institution, Government and non-government bodies, industries, individuals, philanthropists year-wise during the last five years</t>
  </si>
  <si>
    <t>Year</t>
  </si>
  <si>
    <t>Title of Scholarship</t>
  </si>
  <si>
    <t>Number of the Students</t>
  </si>
  <si>
    <t>Amount received</t>
  </si>
  <si>
    <t>Awarding Organisation</t>
  </si>
  <si>
    <t>Links to relavant document</t>
  </si>
  <si>
    <t>Name of the Scheme</t>
  </si>
  <si>
    <t>Samaj Kalyan Scholarship UR</t>
  </si>
  <si>
    <t>University Fellowship</t>
  </si>
  <si>
    <t>ICAR NTS Fellowship</t>
  </si>
  <si>
    <t>RGNF For SC Student</t>
  </si>
  <si>
    <t>DST Inspire Fellowship</t>
  </si>
  <si>
    <t>Indo Afghanistan Fellowship</t>
  </si>
  <si>
    <t>ICAR JRF Fellowship</t>
  </si>
  <si>
    <t>ICAR SRF Fellowship</t>
  </si>
  <si>
    <t>Maulana Azad</t>
  </si>
  <si>
    <t>Indo African Fellowship</t>
  </si>
  <si>
    <t>PDF W/M</t>
  </si>
  <si>
    <t>National scholarship for OBC</t>
  </si>
  <si>
    <t>Ministry of Tribal affair</t>
  </si>
  <si>
    <t>Single Child Fellowship</t>
  </si>
  <si>
    <t>Total</t>
  </si>
  <si>
    <t>Percentage</t>
  </si>
  <si>
    <t>Free bees Tablet</t>
  </si>
  <si>
    <t>2018-19</t>
  </si>
  <si>
    <t>2019-20</t>
  </si>
  <si>
    <t>2020-21</t>
  </si>
  <si>
    <t>2021-22</t>
  </si>
  <si>
    <t>2022-23</t>
  </si>
  <si>
    <t>Number of students</t>
  </si>
  <si>
    <t>Amount</t>
  </si>
  <si>
    <t>-</t>
  </si>
  <si>
    <t>Samaj Kalyan Scholarship OBC</t>
  </si>
  <si>
    <t>Samaj Kalyan Scholarship SC-ST</t>
  </si>
  <si>
    <t>Samaj Kalyan Scholarship MIN</t>
  </si>
  <si>
    <t>1219/1312</t>
  </si>
  <si>
    <t>UGC</t>
  </si>
  <si>
    <t>ICAR</t>
  </si>
  <si>
    <t>Samaj Kalyan</t>
  </si>
  <si>
    <t>S. No.</t>
  </si>
  <si>
    <t>977/1011</t>
  </si>
  <si>
    <t>751/789</t>
  </si>
  <si>
    <t>1050/1075</t>
  </si>
  <si>
    <t>University</t>
  </si>
  <si>
    <t>843/988</t>
  </si>
  <si>
    <t>Other State Scholarship</t>
  </si>
  <si>
    <t>Number of students benifited by scholarship/free ships / fee-walvers by Government / Non-Governmental agencies / Institution for 
2018-2019 to 2022-23</t>
  </si>
  <si>
    <t>SARDAR VALLABHBHAI PATEL UNIVERSITY OF AGRICULTURE &amp; TECHNOLOGY, MEERUT (250110)</t>
  </si>
  <si>
    <t>Awarding Agency  (Institution, Government and non-government bodies, industries, individuals, philanthropists)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</si>
</sst>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&quot;\ #,##0.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top" wrapText="1"/>
    </xf>
    <xf numFmtId="0" fontId="3" fillId="2" borderId="5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/>
  <dimension ref="A1:L98"/>
  <sheetViews>
    <sheetView topLeftCell="A7" zoomScaleNormal="100" workbookViewId="0">
      <selection activeCell="L9" sqref="L9"/>
    </sheetView>
  </sheetViews>
  <sheetFormatPr defaultRowHeight="15" x14ac:dyDescent="0.25"/>
  <cols>
    <col min="1" max="1" width="5.140625" style="1" bestFit="1" customWidth="1"/>
    <col min="2" max="2" width="7.7109375" style="1" bestFit="1" customWidth="1"/>
    <col min="3" max="3" width="28.42578125" style="1" customWidth="1"/>
    <col min="4" max="4" width="9.5703125" style="1" customWidth="1"/>
    <col min="5" max="5" width="16" style="1" customWidth="1"/>
    <col min="6" max="6" width="15.85546875" style="1" customWidth="1"/>
    <col min="7" max="7" width="16.42578125" style="1" customWidth="1"/>
    <col min="8" max="8" width="11" style="1" customWidth="1"/>
    <col min="9" max="13" width="9.140625" style="1"/>
    <col min="14" max="14" width="14.5703125" style="1" customWidth="1"/>
    <col min="15" max="15" width="12.42578125" style="1" customWidth="1"/>
    <col min="16" max="16384" width="9.140625" style="1"/>
  </cols>
  <sheetData>
    <row r="1" spans="1:12" ht="42.75" customHeight="1" x14ac:dyDescent="0.25">
      <c r="A1" s="41" t="s">
        <v>49</v>
      </c>
      <c r="B1" s="42"/>
      <c r="C1" s="42"/>
      <c r="D1" s="42"/>
      <c r="E1" s="42"/>
      <c r="F1" s="42"/>
      <c r="G1" s="42"/>
      <c r="H1" s="43"/>
    </row>
    <row r="2" spans="1:12" ht="47.25" customHeight="1" x14ac:dyDescent="0.25">
      <c r="A2" s="36" t="s">
        <v>0</v>
      </c>
      <c r="B2" s="44" t="s">
        <v>1</v>
      </c>
      <c r="C2" s="44"/>
      <c r="D2" s="44"/>
      <c r="E2" s="44"/>
      <c r="F2" s="44"/>
      <c r="G2" s="44"/>
      <c r="H2" s="45"/>
      <c r="I2" s="28"/>
      <c r="J2" s="28"/>
      <c r="K2" s="28"/>
    </row>
    <row r="3" spans="1:12" ht="102.75" customHeight="1" x14ac:dyDescent="0.25">
      <c r="A3" s="24" t="s">
        <v>41</v>
      </c>
      <c r="B3" s="24" t="s">
        <v>2</v>
      </c>
      <c r="C3" s="24" t="s">
        <v>3</v>
      </c>
      <c r="D3" s="24" t="s">
        <v>4</v>
      </c>
      <c r="E3" s="24" t="s">
        <v>5</v>
      </c>
      <c r="F3" s="25" t="s">
        <v>50</v>
      </c>
      <c r="G3" s="24" t="s">
        <v>6</v>
      </c>
      <c r="H3" s="24" t="s">
        <v>7</v>
      </c>
      <c r="I3" s="26"/>
      <c r="J3" s="26"/>
      <c r="K3" s="26"/>
      <c r="L3" s="4"/>
    </row>
    <row r="4" spans="1:12" ht="18" customHeight="1" x14ac:dyDescent="0.25">
      <c r="A4" s="37">
        <v>1</v>
      </c>
      <c r="B4" s="37" t="s">
        <v>26</v>
      </c>
      <c r="C4" s="27" t="s">
        <v>9</v>
      </c>
      <c r="D4" s="27">
        <v>160</v>
      </c>
      <c r="E4" s="29">
        <v>8690520</v>
      </c>
      <c r="F4" s="23" t="s">
        <v>40</v>
      </c>
      <c r="G4" s="23" t="s">
        <v>40</v>
      </c>
      <c r="H4" s="53"/>
      <c r="I4" s="26"/>
      <c r="J4" s="4"/>
      <c r="K4" s="26"/>
    </row>
    <row r="5" spans="1:12" ht="18" customHeight="1" x14ac:dyDescent="0.25">
      <c r="A5" s="38"/>
      <c r="B5" s="38"/>
      <c r="C5" s="27" t="s">
        <v>34</v>
      </c>
      <c r="D5" s="27">
        <v>360</v>
      </c>
      <c r="E5" s="29">
        <v>15542560</v>
      </c>
      <c r="F5" s="23" t="s">
        <v>40</v>
      </c>
      <c r="G5" s="23" t="s">
        <v>40</v>
      </c>
      <c r="H5" s="54"/>
      <c r="I5" s="26"/>
      <c r="J5" s="4"/>
      <c r="K5" s="26"/>
    </row>
    <row r="6" spans="1:12" ht="18" customHeight="1" x14ac:dyDescent="0.25">
      <c r="A6" s="38"/>
      <c r="B6" s="38"/>
      <c r="C6" s="27" t="s">
        <v>35</v>
      </c>
      <c r="D6" s="27">
        <v>125</v>
      </c>
      <c r="E6" s="29">
        <v>7770780</v>
      </c>
      <c r="F6" s="23" t="s">
        <v>40</v>
      </c>
      <c r="G6" s="23" t="s">
        <v>40</v>
      </c>
      <c r="H6" s="54"/>
      <c r="I6" s="26"/>
      <c r="J6" s="4"/>
      <c r="K6" s="26"/>
    </row>
    <row r="7" spans="1:12" ht="18" customHeight="1" x14ac:dyDescent="0.25">
      <c r="A7" s="38"/>
      <c r="B7" s="38"/>
      <c r="C7" s="27" t="s">
        <v>36</v>
      </c>
      <c r="D7" s="27">
        <v>25</v>
      </c>
      <c r="E7" s="29">
        <v>1255600</v>
      </c>
      <c r="F7" s="23" t="s">
        <v>40</v>
      </c>
      <c r="G7" s="23" t="s">
        <v>40</v>
      </c>
      <c r="H7" s="54"/>
      <c r="I7" s="26"/>
      <c r="J7" s="4"/>
      <c r="K7" s="26"/>
    </row>
    <row r="8" spans="1:12" ht="18" customHeight="1" x14ac:dyDescent="0.25">
      <c r="A8" s="38"/>
      <c r="B8" s="38"/>
      <c r="C8" s="27" t="s">
        <v>10</v>
      </c>
      <c r="D8" s="27">
        <v>10</v>
      </c>
      <c r="E8" s="29">
        <v>153000</v>
      </c>
      <c r="F8" s="23" t="s">
        <v>45</v>
      </c>
      <c r="G8" s="23" t="s">
        <v>45</v>
      </c>
      <c r="H8" s="54"/>
      <c r="I8" s="26"/>
      <c r="J8" s="4"/>
      <c r="K8" s="26"/>
    </row>
    <row r="9" spans="1:12" ht="18" customHeight="1" x14ac:dyDescent="0.25">
      <c r="A9" s="38"/>
      <c r="B9" s="38"/>
      <c r="C9" s="27" t="s">
        <v>11</v>
      </c>
      <c r="D9" s="27">
        <v>40</v>
      </c>
      <c r="E9" s="29">
        <v>1507874</v>
      </c>
      <c r="F9" s="23" t="s">
        <v>39</v>
      </c>
      <c r="G9" s="23" t="s">
        <v>39</v>
      </c>
      <c r="H9" s="54"/>
      <c r="I9" s="26"/>
      <c r="J9" s="4"/>
      <c r="K9" s="26"/>
    </row>
    <row r="10" spans="1:12" ht="18" customHeight="1" x14ac:dyDescent="0.25">
      <c r="A10" s="38"/>
      <c r="B10" s="38"/>
      <c r="C10" s="27" t="s">
        <v>12</v>
      </c>
      <c r="D10" s="27">
        <v>8</v>
      </c>
      <c r="E10" s="29">
        <v>2446000</v>
      </c>
      <c r="F10" s="23" t="s">
        <v>38</v>
      </c>
      <c r="G10" s="23" t="s">
        <v>38</v>
      </c>
      <c r="H10" s="54"/>
      <c r="I10" s="26"/>
      <c r="J10" s="4"/>
      <c r="K10" s="26"/>
    </row>
    <row r="11" spans="1:12" ht="18" customHeight="1" x14ac:dyDescent="0.25">
      <c r="A11" s="38"/>
      <c r="B11" s="38"/>
      <c r="C11" s="27" t="s">
        <v>13</v>
      </c>
      <c r="D11" s="27">
        <v>4</v>
      </c>
      <c r="E11" s="29">
        <v>1260266</v>
      </c>
      <c r="F11" s="23" t="s">
        <v>38</v>
      </c>
      <c r="G11" s="23" t="s">
        <v>38</v>
      </c>
      <c r="H11" s="54"/>
      <c r="I11" s="26"/>
      <c r="J11" s="4"/>
      <c r="K11" s="26"/>
    </row>
    <row r="12" spans="1:12" ht="18" customHeight="1" x14ac:dyDescent="0.25">
      <c r="A12" s="38"/>
      <c r="B12" s="38"/>
      <c r="C12" s="27" t="s">
        <v>14</v>
      </c>
      <c r="D12" s="27">
        <v>6</v>
      </c>
      <c r="E12" s="29">
        <v>1930400</v>
      </c>
      <c r="F12" s="23" t="s">
        <v>39</v>
      </c>
      <c r="G12" s="23" t="s">
        <v>39</v>
      </c>
      <c r="H12" s="54"/>
      <c r="I12" s="26"/>
      <c r="J12" s="4"/>
      <c r="K12" s="26"/>
    </row>
    <row r="13" spans="1:12" ht="18" customHeight="1" x14ac:dyDescent="0.25">
      <c r="A13" s="38"/>
      <c r="B13" s="38"/>
      <c r="C13" s="27" t="s">
        <v>15</v>
      </c>
      <c r="D13" s="27">
        <v>1</v>
      </c>
      <c r="E13" s="29">
        <v>103680</v>
      </c>
      <c r="F13" s="23" t="s">
        <v>39</v>
      </c>
      <c r="G13" s="23" t="s">
        <v>39</v>
      </c>
      <c r="H13" s="54"/>
      <c r="I13" s="26"/>
      <c r="J13" s="4"/>
      <c r="K13" s="26"/>
    </row>
    <row r="14" spans="1:12" ht="18" customHeight="1" x14ac:dyDescent="0.25">
      <c r="A14" s="38"/>
      <c r="B14" s="38"/>
      <c r="C14" s="27" t="s">
        <v>16</v>
      </c>
      <c r="D14" s="27">
        <v>4</v>
      </c>
      <c r="E14" s="29">
        <v>178000</v>
      </c>
      <c r="F14" s="23" t="s">
        <v>39</v>
      </c>
      <c r="G14" s="23" t="s">
        <v>39</v>
      </c>
      <c r="H14" s="54"/>
      <c r="I14" s="26"/>
      <c r="J14" s="4"/>
      <c r="K14" s="26"/>
    </row>
    <row r="15" spans="1:12" ht="18" customHeight="1" x14ac:dyDescent="0.25">
      <c r="A15" s="38"/>
      <c r="B15" s="38"/>
      <c r="C15" s="27" t="s">
        <v>17</v>
      </c>
      <c r="D15" s="27">
        <v>2</v>
      </c>
      <c r="E15" s="29">
        <v>724232</v>
      </c>
      <c r="F15" s="23" t="s">
        <v>38</v>
      </c>
      <c r="G15" s="23" t="s">
        <v>38</v>
      </c>
      <c r="H15" s="54"/>
      <c r="I15" s="26"/>
      <c r="J15" s="4"/>
      <c r="K15" s="26"/>
    </row>
    <row r="16" spans="1:12" ht="18" customHeight="1" x14ac:dyDescent="0.25">
      <c r="A16" s="38"/>
      <c r="B16" s="38"/>
      <c r="C16" s="27" t="s">
        <v>18</v>
      </c>
      <c r="D16" s="27">
        <v>5</v>
      </c>
      <c r="E16" s="29">
        <v>1063000</v>
      </c>
      <c r="F16" s="23" t="s">
        <v>39</v>
      </c>
      <c r="G16" s="23" t="s">
        <v>39</v>
      </c>
      <c r="H16" s="54"/>
      <c r="I16" s="26"/>
      <c r="J16" s="4"/>
      <c r="K16" s="26"/>
    </row>
    <row r="17" spans="1:11" ht="18" customHeight="1" x14ac:dyDescent="0.25">
      <c r="A17" s="38"/>
      <c r="B17" s="38"/>
      <c r="C17" s="27" t="s">
        <v>19</v>
      </c>
      <c r="D17" s="27">
        <v>1</v>
      </c>
      <c r="E17" s="29">
        <v>561320</v>
      </c>
      <c r="F17" s="23" t="s">
        <v>38</v>
      </c>
      <c r="G17" s="23" t="s">
        <v>38</v>
      </c>
      <c r="H17" s="54"/>
      <c r="I17" s="26"/>
      <c r="J17" s="4"/>
      <c r="K17" s="26"/>
    </row>
    <row r="18" spans="1:11" ht="18" customHeight="1" x14ac:dyDescent="0.25">
      <c r="A18" s="38"/>
      <c r="B18" s="38"/>
      <c r="C18" s="27" t="s">
        <v>20</v>
      </c>
      <c r="D18" s="20" t="s">
        <v>33</v>
      </c>
      <c r="E18" s="30" t="s">
        <v>33</v>
      </c>
      <c r="F18" s="23" t="s">
        <v>38</v>
      </c>
      <c r="G18" s="23" t="s">
        <v>38</v>
      </c>
      <c r="H18" s="54"/>
      <c r="I18" s="26"/>
      <c r="J18" s="4"/>
      <c r="K18" s="26"/>
    </row>
    <row r="19" spans="1:11" ht="18" customHeight="1" x14ac:dyDescent="0.25">
      <c r="A19" s="38"/>
      <c r="B19" s="38"/>
      <c r="C19" s="27" t="s">
        <v>21</v>
      </c>
      <c r="D19" s="20" t="s">
        <v>33</v>
      </c>
      <c r="E19" s="30" t="s">
        <v>33</v>
      </c>
      <c r="F19" s="23" t="s">
        <v>38</v>
      </c>
      <c r="G19" s="23" t="s">
        <v>38</v>
      </c>
      <c r="H19" s="54"/>
      <c r="I19" s="26"/>
      <c r="J19" s="4"/>
      <c r="K19" s="26"/>
    </row>
    <row r="20" spans="1:11" ht="18" customHeight="1" x14ac:dyDescent="0.25">
      <c r="A20" s="38"/>
      <c r="B20" s="38"/>
      <c r="C20" s="27" t="s">
        <v>22</v>
      </c>
      <c r="D20" s="20" t="s">
        <v>33</v>
      </c>
      <c r="E20" s="30" t="s">
        <v>33</v>
      </c>
      <c r="F20" s="23" t="s">
        <v>38</v>
      </c>
      <c r="G20" s="23" t="s">
        <v>38</v>
      </c>
      <c r="H20" s="54"/>
      <c r="I20" s="26"/>
      <c r="J20" s="4"/>
      <c r="K20" s="26"/>
    </row>
    <row r="21" spans="1:11" ht="18" customHeight="1" x14ac:dyDescent="0.25">
      <c r="A21" s="39"/>
      <c r="B21" s="39"/>
      <c r="C21" s="27" t="s">
        <v>47</v>
      </c>
      <c r="D21" s="20" t="s">
        <v>33</v>
      </c>
      <c r="E21" s="30" t="s">
        <v>33</v>
      </c>
      <c r="F21" s="23" t="s">
        <v>38</v>
      </c>
      <c r="G21" s="23" t="s">
        <v>38</v>
      </c>
      <c r="H21" s="54"/>
      <c r="I21" s="26"/>
      <c r="J21" s="4"/>
      <c r="K21" s="26"/>
    </row>
    <row r="22" spans="1:11" s="19" customFormat="1" ht="18" customHeight="1" x14ac:dyDescent="0.25">
      <c r="A22" s="40" t="s">
        <v>23</v>
      </c>
      <c r="B22" s="40"/>
      <c r="C22" s="40"/>
      <c r="D22" s="16" t="s">
        <v>43</v>
      </c>
      <c r="E22" s="31">
        <v>43187232</v>
      </c>
      <c r="F22" s="22"/>
      <c r="G22" s="16"/>
      <c r="H22" s="54"/>
      <c r="I22" s="18"/>
      <c r="K22" s="18"/>
    </row>
    <row r="23" spans="1:11" ht="18.600000000000001" customHeight="1" x14ac:dyDescent="0.25">
      <c r="A23" s="37">
        <v>2</v>
      </c>
      <c r="B23" s="37" t="s">
        <v>27</v>
      </c>
      <c r="C23" s="27" t="s">
        <v>9</v>
      </c>
      <c r="D23" s="5">
        <v>166</v>
      </c>
      <c r="E23" s="29">
        <v>7493250</v>
      </c>
      <c r="F23" s="23" t="s">
        <v>40</v>
      </c>
      <c r="G23" s="23" t="s">
        <v>40</v>
      </c>
      <c r="H23" s="54"/>
    </row>
    <row r="24" spans="1:11" ht="18.600000000000001" customHeight="1" x14ac:dyDescent="0.25">
      <c r="A24" s="38"/>
      <c r="B24" s="38"/>
      <c r="C24" s="27" t="s">
        <v>34</v>
      </c>
      <c r="D24" s="5">
        <v>401</v>
      </c>
      <c r="E24" s="29">
        <v>17804220</v>
      </c>
      <c r="F24" s="23" t="s">
        <v>40</v>
      </c>
      <c r="G24" s="23" t="s">
        <v>40</v>
      </c>
      <c r="H24" s="54"/>
    </row>
    <row r="25" spans="1:11" ht="18.600000000000001" customHeight="1" x14ac:dyDescent="0.25">
      <c r="A25" s="38"/>
      <c r="B25" s="38"/>
      <c r="C25" s="27" t="s">
        <v>35</v>
      </c>
      <c r="D25" s="5">
        <v>142</v>
      </c>
      <c r="E25" s="29">
        <v>7533000</v>
      </c>
      <c r="F25" s="23" t="s">
        <v>40</v>
      </c>
      <c r="G25" s="23" t="s">
        <v>40</v>
      </c>
      <c r="H25" s="54"/>
    </row>
    <row r="26" spans="1:11" ht="18.600000000000001" customHeight="1" x14ac:dyDescent="0.25">
      <c r="A26" s="38"/>
      <c r="B26" s="38"/>
      <c r="C26" s="27" t="s">
        <v>36</v>
      </c>
      <c r="D26" s="5">
        <v>28</v>
      </c>
      <c r="E26" s="29">
        <v>1708390</v>
      </c>
      <c r="F26" s="23" t="s">
        <v>40</v>
      </c>
      <c r="G26" s="23" t="s">
        <v>40</v>
      </c>
      <c r="H26" s="54"/>
    </row>
    <row r="27" spans="1:11" ht="18.600000000000001" customHeight="1" x14ac:dyDescent="0.25">
      <c r="A27" s="38"/>
      <c r="B27" s="38"/>
      <c r="C27" s="27" t="s">
        <v>10</v>
      </c>
      <c r="D27" s="5">
        <v>24</v>
      </c>
      <c r="E27" s="29">
        <v>279000</v>
      </c>
      <c r="F27" s="23" t="s">
        <v>45</v>
      </c>
      <c r="G27" s="23" t="s">
        <v>45</v>
      </c>
      <c r="H27" s="54"/>
    </row>
    <row r="28" spans="1:11" ht="18.600000000000001" customHeight="1" x14ac:dyDescent="0.25">
      <c r="A28" s="38"/>
      <c r="B28" s="38"/>
      <c r="C28" s="27" t="s">
        <v>11</v>
      </c>
      <c r="D28" s="5">
        <v>57</v>
      </c>
      <c r="E28" s="29">
        <v>1964488</v>
      </c>
      <c r="F28" s="23" t="s">
        <v>39</v>
      </c>
      <c r="G28" s="23" t="s">
        <v>39</v>
      </c>
      <c r="H28" s="54"/>
    </row>
    <row r="29" spans="1:11" ht="18.600000000000001" customHeight="1" x14ac:dyDescent="0.25">
      <c r="A29" s="38"/>
      <c r="B29" s="38"/>
      <c r="C29" s="27" t="s">
        <v>12</v>
      </c>
      <c r="D29" s="5">
        <v>4</v>
      </c>
      <c r="E29" s="29">
        <v>1488000</v>
      </c>
      <c r="F29" s="23" t="s">
        <v>38</v>
      </c>
      <c r="G29" s="23" t="s">
        <v>38</v>
      </c>
      <c r="H29" s="54"/>
    </row>
    <row r="30" spans="1:11" ht="18.600000000000001" customHeight="1" x14ac:dyDescent="0.25">
      <c r="A30" s="38"/>
      <c r="B30" s="38"/>
      <c r="C30" s="27" t="s">
        <v>13</v>
      </c>
      <c r="D30" s="5">
        <v>7</v>
      </c>
      <c r="E30" s="29">
        <v>2449664</v>
      </c>
      <c r="F30" s="23" t="s">
        <v>38</v>
      </c>
      <c r="G30" s="23" t="s">
        <v>38</v>
      </c>
      <c r="H30" s="54"/>
    </row>
    <row r="31" spans="1:11" ht="18.600000000000001" customHeight="1" x14ac:dyDescent="0.25">
      <c r="A31" s="38"/>
      <c r="B31" s="38"/>
      <c r="C31" s="27" t="s">
        <v>14</v>
      </c>
      <c r="D31" s="5">
        <v>2</v>
      </c>
      <c r="E31" s="29">
        <v>652000</v>
      </c>
      <c r="F31" s="23" t="s">
        <v>39</v>
      </c>
      <c r="G31" s="23" t="s">
        <v>39</v>
      </c>
      <c r="H31" s="54"/>
    </row>
    <row r="32" spans="1:11" ht="18.600000000000001" customHeight="1" x14ac:dyDescent="0.25">
      <c r="A32" s="38"/>
      <c r="B32" s="38"/>
      <c r="C32" s="27" t="s">
        <v>15</v>
      </c>
      <c r="D32" s="5">
        <v>1</v>
      </c>
      <c r="E32" s="29">
        <v>194240</v>
      </c>
      <c r="F32" s="23" t="s">
        <v>39</v>
      </c>
      <c r="G32" s="23" t="s">
        <v>39</v>
      </c>
      <c r="H32" s="54"/>
    </row>
    <row r="33" spans="1:8" ht="18.600000000000001" customHeight="1" x14ac:dyDescent="0.25">
      <c r="A33" s="38"/>
      <c r="B33" s="38"/>
      <c r="C33" s="27" t="s">
        <v>16</v>
      </c>
      <c r="D33" s="5">
        <v>6</v>
      </c>
      <c r="E33" s="29">
        <v>1792479</v>
      </c>
      <c r="F33" s="23" t="s">
        <v>39</v>
      </c>
      <c r="G33" s="23" t="s">
        <v>39</v>
      </c>
      <c r="H33" s="54"/>
    </row>
    <row r="34" spans="1:8" ht="18.600000000000001" customHeight="1" x14ac:dyDescent="0.25">
      <c r="A34" s="38"/>
      <c r="B34" s="38"/>
      <c r="C34" s="27" t="s">
        <v>17</v>
      </c>
      <c r="D34" s="21" t="s">
        <v>33</v>
      </c>
      <c r="E34" s="29">
        <v>486000</v>
      </c>
      <c r="F34" s="23" t="s">
        <v>38</v>
      </c>
      <c r="G34" s="23" t="s">
        <v>38</v>
      </c>
      <c r="H34" s="54"/>
    </row>
    <row r="35" spans="1:8" ht="18.600000000000001" customHeight="1" x14ac:dyDescent="0.25">
      <c r="A35" s="38"/>
      <c r="B35" s="38"/>
      <c r="C35" s="27" t="s">
        <v>18</v>
      </c>
      <c r="D35" s="5">
        <v>4</v>
      </c>
      <c r="E35" s="29">
        <v>372000</v>
      </c>
      <c r="F35" s="23" t="s">
        <v>39</v>
      </c>
      <c r="G35" s="23" t="s">
        <v>39</v>
      </c>
      <c r="H35" s="54"/>
    </row>
    <row r="36" spans="1:8" ht="18.600000000000001" customHeight="1" x14ac:dyDescent="0.25">
      <c r="A36" s="38"/>
      <c r="B36" s="38"/>
      <c r="C36" s="27" t="s">
        <v>19</v>
      </c>
      <c r="D36" s="5">
        <v>1</v>
      </c>
      <c r="E36" s="29">
        <v>380000</v>
      </c>
      <c r="F36" s="23" t="s">
        <v>38</v>
      </c>
      <c r="G36" s="23" t="s">
        <v>38</v>
      </c>
      <c r="H36" s="54"/>
    </row>
    <row r="37" spans="1:8" ht="18.600000000000001" customHeight="1" x14ac:dyDescent="0.25">
      <c r="A37" s="38"/>
      <c r="B37" s="38"/>
      <c r="C37" s="27" t="s">
        <v>20</v>
      </c>
      <c r="D37" s="21" t="s">
        <v>33</v>
      </c>
      <c r="E37" s="30" t="s">
        <v>33</v>
      </c>
      <c r="F37" s="23" t="s">
        <v>38</v>
      </c>
      <c r="G37" s="23" t="s">
        <v>38</v>
      </c>
      <c r="H37" s="54"/>
    </row>
    <row r="38" spans="1:8" ht="18.600000000000001" customHeight="1" x14ac:dyDescent="0.25">
      <c r="A38" s="38"/>
      <c r="B38" s="38"/>
      <c r="C38" s="27" t="s">
        <v>21</v>
      </c>
      <c r="D38" s="21" t="s">
        <v>33</v>
      </c>
      <c r="E38" s="30" t="s">
        <v>33</v>
      </c>
      <c r="F38" s="23" t="s">
        <v>38</v>
      </c>
      <c r="G38" s="23" t="s">
        <v>38</v>
      </c>
      <c r="H38" s="54"/>
    </row>
    <row r="39" spans="1:8" ht="18.600000000000001" customHeight="1" x14ac:dyDescent="0.25">
      <c r="A39" s="38"/>
      <c r="B39" s="38"/>
      <c r="C39" s="27" t="s">
        <v>22</v>
      </c>
      <c r="D39" s="21" t="s">
        <v>33</v>
      </c>
      <c r="E39" s="30" t="s">
        <v>33</v>
      </c>
      <c r="F39" s="23" t="s">
        <v>38</v>
      </c>
      <c r="G39" s="23" t="s">
        <v>38</v>
      </c>
      <c r="H39" s="54"/>
    </row>
    <row r="40" spans="1:8" ht="18.600000000000001" customHeight="1" x14ac:dyDescent="0.25">
      <c r="A40" s="39"/>
      <c r="B40" s="39"/>
      <c r="C40" s="27" t="s">
        <v>47</v>
      </c>
      <c r="D40" s="21" t="s">
        <v>33</v>
      </c>
      <c r="E40" s="30" t="s">
        <v>33</v>
      </c>
      <c r="F40" s="23" t="s">
        <v>38</v>
      </c>
      <c r="G40" s="23" t="s">
        <v>38</v>
      </c>
      <c r="H40" s="54"/>
    </row>
    <row r="41" spans="1:8" s="4" customFormat="1" ht="18" customHeight="1" x14ac:dyDescent="0.25">
      <c r="A41" s="40" t="s">
        <v>23</v>
      </c>
      <c r="B41" s="40"/>
      <c r="C41" s="40"/>
      <c r="D41" s="17" t="s">
        <v>46</v>
      </c>
      <c r="E41" s="31">
        <v>44596731</v>
      </c>
      <c r="F41" s="6"/>
      <c r="G41" s="6"/>
      <c r="H41" s="54"/>
    </row>
    <row r="42" spans="1:8" ht="13.9" customHeight="1" x14ac:dyDescent="0.25">
      <c r="A42" s="37">
        <v>3</v>
      </c>
      <c r="B42" s="37" t="s">
        <v>28</v>
      </c>
      <c r="C42" s="27" t="s">
        <v>9</v>
      </c>
      <c r="D42" s="5">
        <v>241</v>
      </c>
      <c r="E42" s="29">
        <v>10518441</v>
      </c>
      <c r="F42" s="23" t="s">
        <v>40</v>
      </c>
      <c r="G42" s="23" t="s">
        <v>40</v>
      </c>
      <c r="H42" s="54"/>
    </row>
    <row r="43" spans="1:8" ht="13.9" customHeight="1" x14ac:dyDescent="0.25">
      <c r="A43" s="38"/>
      <c r="B43" s="38"/>
      <c r="C43" s="27" t="s">
        <v>34</v>
      </c>
      <c r="D43" s="5">
        <v>432</v>
      </c>
      <c r="E43" s="29">
        <v>17897403</v>
      </c>
      <c r="F43" s="23" t="s">
        <v>40</v>
      </c>
      <c r="G43" s="23" t="s">
        <v>40</v>
      </c>
      <c r="H43" s="54"/>
    </row>
    <row r="44" spans="1:8" ht="13.9" customHeight="1" x14ac:dyDescent="0.25">
      <c r="A44" s="38"/>
      <c r="B44" s="38"/>
      <c r="C44" s="27" t="s">
        <v>35</v>
      </c>
      <c r="D44" s="5">
        <v>156</v>
      </c>
      <c r="E44" s="29">
        <v>8554661</v>
      </c>
      <c r="F44" s="23" t="s">
        <v>40</v>
      </c>
      <c r="G44" s="23" t="s">
        <v>40</v>
      </c>
      <c r="H44" s="54"/>
    </row>
    <row r="45" spans="1:8" ht="13.9" customHeight="1" x14ac:dyDescent="0.25">
      <c r="A45" s="38"/>
      <c r="B45" s="38"/>
      <c r="C45" s="27" t="s">
        <v>36</v>
      </c>
      <c r="D45" s="5">
        <v>33</v>
      </c>
      <c r="E45" s="29">
        <v>1947130</v>
      </c>
      <c r="F45" s="23" t="s">
        <v>40</v>
      </c>
      <c r="G45" s="23" t="s">
        <v>40</v>
      </c>
      <c r="H45" s="54"/>
    </row>
    <row r="46" spans="1:8" ht="13.9" customHeight="1" x14ac:dyDescent="0.25">
      <c r="A46" s="38"/>
      <c r="B46" s="38"/>
      <c r="C46" s="27" t="s">
        <v>10</v>
      </c>
      <c r="D46" s="5">
        <v>23</v>
      </c>
      <c r="E46" s="29">
        <v>288000</v>
      </c>
      <c r="F46" s="23" t="s">
        <v>45</v>
      </c>
      <c r="G46" s="23" t="s">
        <v>45</v>
      </c>
      <c r="H46" s="54"/>
    </row>
    <row r="47" spans="1:8" ht="13.9" customHeight="1" x14ac:dyDescent="0.25">
      <c r="A47" s="38"/>
      <c r="B47" s="38"/>
      <c r="C47" s="27" t="s">
        <v>11</v>
      </c>
      <c r="D47" s="5">
        <v>70</v>
      </c>
      <c r="E47" s="29">
        <v>1422710</v>
      </c>
      <c r="F47" s="23" t="s">
        <v>39</v>
      </c>
      <c r="G47" s="23" t="s">
        <v>39</v>
      </c>
      <c r="H47" s="54"/>
    </row>
    <row r="48" spans="1:8" ht="13.9" customHeight="1" x14ac:dyDescent="0.25">
      <c r="A48" s="38"/>
      <c r="B48" s="38"/>
      <c r="C48" s="27" t="s">
        <v>12</v>
      </c>
      <c r="D48" s="21" t="s">
        <v>33</v>
      </c>
      <c r="E48" s="30" t="s">
        <v>33</v>
      </c>
      <c r="F48" s="23" t="s">
        <v>38</v>
      </c>
      <c r="G48" s="23" t="s">
        <v>38</v>
      </c>
      <c r="H48" s="54"/>
    </row>
    <row r="49" spans="1:8" ht="13.9" customHeight="1" x14ac:dyDescent="0.25">
      <c r="A49" s="38"/>
      <c r="B49" s="38"/>
      <c r="C49" s="27" t="s">
        <v>13</v>
      </c>
      <c r="D49" s="5">
        <v>7</v>
      </c>
      <c r="E49" s="29">
        <v>2477734</v>
      </c>
      <c r="F49" s="23" t="s">
        <v>38</v>
      </c>
      <c r="G49" s="23" t="s">
        <v>38</v>
      </c>
      <c r="H49" s="54"/>
    </row>
    <row r="50" spans="1:8" ht="13.9" customHeight="1" x14ac:dyDescent="0.25">
      <c r="A50" s="38"/>
      <c r="B50" s="38"/>
      <c r="C50" s="27" t="s">
        <v>14</v>
      </c>
      <c r="D50" s="5">
        <v>6</v>
      </c>
      <c r="E50" s="29">
        <v>2140000</v>
      </c>
      <c r="F50" s="23" t="s">
        <v>39</v>
      </c>
      <c r="G50" s="23" t="s">
        <v>39</v>
      </c>
      <c r="H50" s="54"/>
    </row>
    <row r="51" spans="1:8" ht="13.9" customHeight="1" x14ac:dyDescent="0.25">
      <c r="A51" s="38"/>
      <c r="B51" s="38"/>
      <c r="C51" s="27" t="s">
        <v>15</v>
      </c>
      <c r="D51" s="21" t="s">
        <v>33</v>
      </c>
      <c r="E51" s="30" t="s">
        <v>33</v>
      </c>
      <c r="F51" s="23" t="s">
        <v>39</v>
      </c>
      <c r="G51" s="23" t="s">
        <v>39</v>
      </c>
      <c r="H51" s="54"/>
    </row>
    <row r="52" spans="1:8" ht="13.9" customHeight="1" x14ac:dyDescent="0.25">
      <c r="A52" s="38"/>
      <c r="B52" s="38"/>
      <c r="C52" s="27" t="s">
        <v>16</v>
      </c>
      <c r="D52" s="5">
        <v>6</v>
      </c>
      <c r="E52" s="29">
        <v>1462479</v>
      </c>
      <c r="F52" s="23" t="s">
        <v>39</v>
      </c>
      <c r="G52" s="23" t="s">
        <v>39</v>
      </c>
      <c r="H52" s="54"/>
    </row>
    <row r="53" spans="1:8" ht="13.9" customHeight="1" x14ac:dyDescent="0.25">
      <c r="A53" s="38"/>
      <c r="B53" s="38"/>
      <c r="C53" s="27" t="s">
        <v>17</v>
      </c>
      <c r="D53" s="21" t="s">
        <v>33</v>
      </c>
      <c r="E53" s="30" t="s">
        <v>33</v>
      </c>
      <c r="F53" s="23" t="s">
        <v>38</v>
      </c>
      <c r="G53" s="23" t="s">
        <v>38</v>
      </c>
      <c r="H53" s="54"/>
    </row>
    <row r="54" spans="1:8" ht="13.9" customHeight="1" x14ac:dyDescent="0.25">
      <c r="A54" s="38"/>
      <c r="B54" s="38"/>
      <c r="C54" s="27" t="s">
        <v>18</v>
      </c>
      <c r="D54" s="21" t="s">
        <v>33</v>
      </c>
      <c r="E54" s="29">
        <v>372000</v>
      </c>
      <c r="F54" s="23" t="s">
        <v>39</v>
      </c>
      <c r="G54" s="23" t="s">
        <v>39</v>
      </c>
      <c r="H54" s="54"/>
    </row>
    <row r="55" spans="1:8" ht="13.9" customHeight="1" x14ac:dyDescent="0.25">
      <c r="A55" s="38"/>
      <c r="B55" s="38"/>
      <c r="C55" s="27" t="s">
        <v>19</v>
      </c>
      <c r="D55" s="5">
        <v>1</v>
      </c>
      <c r="E55" s="29">
        <v>380000</v>
      </c>
      <c r="F55" s="23" t="s">
        <v>38</v>
      </c>
      <c r="G55" s="23" t="s">
        <v>38</v>
      </c>
      <c r="H55" s="54"/>
    </row>
    <row r="56" spans="1:8" ht="13.9" customHeight="1" x14ac:dyDescent="0.25">
      <c r="A56" s="38"/>
      <c r="B56" s="38"/>
      <c r="C56" s="27" t="s">
        <v>20</v>
      </c>
      <c r="D56" s="5">
        <v>1</v>
      </c>
      <c r="E56" s="29">
        <v>366500</v>
      </c>
      <c r="F56" s="23" t="s">
        <v>38</v>
      </c>
      <c r="G56" s="23" t="s">
        <v>38</v>
      </c>
      <c r="H56" s="54"/>
    </row>
    <row r="57" spans="1:8" ht="13.9" customHeight="1" x14ac:dyDescent="0.25">
      <c r="A57" s="38"/>
      <c r="B57" s="38"/>
      <c r="C57" s="27" t="s">
        <v>21</v>
      </c>
      <c r="D57" s="5">
        <v>1</v>
      </c>
      <c r="E57" s="29">
        <v>88000</v>
      </c>
      <c r="F57" s="23" t="s">
        <v>38</v>
      </c>
      <c r="G57" s="23" t="s">
        <v>38</v>
      </c>
      <c r="H57" s="54"/>
    </row>
    <row r="58" spans="1:8" ht="13.9" customHeight="1" x14ac:dyDescent="0.25">
      <c r="A58" s="38"/>
      <c r="B58" s="38"/>
      <c r="C58" s="27" t="s">
        <v>22</v>
      </c>
      <c r="D58" s="21" t="s">
        <v>33</v>
      </c>
      <c r="E58" s="30" t="s">
        <v>33</v>
      </c>
      <c r="F58" s="23" t="s">
        <v>38</v>
      </c>
      <c r="G58" s="23" t="s">
        <v>38</v>
      </c>
      <c r="H58" s="54"/>
    </row>
    <row r="59" spans="1:8" ht="13.9" customHeight="1" x14ac:dyDescent="0.25">
      <c r="A59" s="39"/>
      <c r="B59" s="39"/>
      <c r="C59" s="27" t="s">
        <v>47</v>
      </c>
      <c r="D59" s="21" t="s">
        <v>33</v>
      </c>
      <c r="E59" s="30" t="s">
        <v>33</v>
      </c>
      <c r="F59" s="23" t="s">
        <v>38</v>
      </c>
      <c r="G59" s="23" t="s">
        <v>38</v>
      </c>
      <c r="H59" s="54"/>
    </row>
    <row r="60" spans="1:8" s="4" customFormat="1" ht="13.9" customHeight="1" x14ac:dyDescent="0.25">
      <c r="A60" s="40" t="s">
        <v>23</v>
      </c>
      <c r="B60" s="40"/>
      <c r="C60" s="40"/>
      <c r="D60" s="17" t="s">
        <v>42</v>
      </c>
      <c r="E60" s="31">
        <v>47915058</v>
      </c>
      <c r="F60" s="6"/>
      <c r="G60" s="6"/>
      <c r="H60" s="54"/>
    </row>
    <row r="61" spans="1:8" ht="13.9" customHeight="1" x14ac:dyDescent="0.25">
      <c r="A61" s="37">
        <v>4</v>
      </c>
      <c r="B61" s="37" t="s">
        <v>29</v>
      </c>
      <c r="C61" s="27" t="s">
        <v>9</v>
      </c>
      <c r="D61" s="5">
        <v>241</v>
      </c>
      <c r="E61" s="29">
        <v>13803798</v>
      </c>
      <c r="F61" s="23" t="s">
        <v>40</v>
      </c>
      <c r="G61" s="23" t="s">
        <v>40</v>
      </c>
      <c r="H61" s="54"/>
    </row>
    <row r="62" spans="1:8" ht="13.9" customHeight="1" x14ac:dyDescent="0.25">
      <c r="A62" s="38"/>
      <c r="B62" s="38"/>
      <c r="C62" s="27" t="s">
        <v>34</v>
      </c>
      <c r="D62" s="5">
        <v>473</v>
      </c>
      <c r="E62" s="29">
        <v>21746190</v>
      </c>
      <c r="F62" s="23" t="s">
        <v>40</v>
      </c>
      <c r="G62" s="23" t="s">
        <v>40</v>
      </c>
      <c r="H62" s="54"/>
    </row>
    <row r="63" spans="1:8" ht="13.9" customHeight="1" x14ac:dyDescent="0.25">
      <c r="A63" s="38"/>
      <c r="B63" s="38"/>
      <c r="C63" s="27" t="s">
        <v>35</v>
      </c>
      <c r="D63" s="5">
        <v>190</v>
      </c>
      <c r="E63" s="29">
        <v>4785740</v>
      </c>
      <c r="F63" s="23" t="s">
        <v>40</v>
      </c>
      <c r="G63" s="23" t="s">
        <v>40</v>
      </c>
      <c r="H63" s="54"/>
    </row>
    <row r="64" spans="1:8" ht="13.9" customHeight="1" x14ac:dyDescent="0.25">
      <c r="A64" s="38"/>
      <c r="B64" s="38"/>
      <c r="C64" s="27" t="s">
        <v>36</v>
      </c>
      <c r="D64" s="5">
        <v>40</v>
      </c>
      <c r="E64" s="29">
        <v>1883581</v>
      </c>
      <c r="F64" s="23" t="s">
        <v>40</v>
      </c>
      <c r="G64" s="23" t="s">
        <v>40</v>
      </c>
      <c r="H64" s="54"/>
    </row>
    <row r="65" spans="1:8" ht="13.9" customHeight="1" x14ac:dyDescent="0.25">
      <c r="A65" s="38"/>
      <c r="B65" s="38"/>
      <c r="C65" s="27" t="s">
        <v>10</v>
      </c>
      <c r="D65" s="5">
        <v>34</v>
      </c>
      <c r="E65" s="29">
        <v>612000</v>
      </c>
      <c r="F65" s="23" t="s">
        <v>45</v>
      </c>
      <c r="G65" s="23" t="s">
        <v>45</v>
      </c>
      <c r="H65" s="54"/>
    </row>
    <row r="66" spans="1:8" ht="13.9" customHeight="1" x14ac:dyDescent="0.25">
      <c r="A66" s="38"/>
      <c r="B66" s="38"/>
      <c r="C66" s="27" t="s">
        <v>11</v>
      </c>
      <c r="D66" s="5">
        <v>57</v>
      </c>
      <c r="E66" s="29">
        <v>2099400</v>
      </c>
      <c r="F66" s="23" t="s">
        <v>39</v>
      </c>
      <c r="G66" s="23" t="s">
        <v>39</v>
      </c>
      <c r="H66" s="54"/>
    </row>
    <row r="67" spans="1:8" ht="13.9" customHeight="1" x14ac:dyDescent="0.25">
      <c r="A67" s="38"/>
      <c r="B67" s="38"/>
      <c r="C67" s="27" t="s">
        <v>12</v>
      </c>
      <c r="D67" s="5">
        <v>0</v>
      </c>
      <c r="E67" s="29">
        <v>0</v>
      </c>
      <c r="F67" s="23" t="s">
        <v>38</v>
      </c>
      <c r="G67" s="23" t="s">
        <v>38</v>
      </c>
      <c r="H67" s="54"/>
    </row>
    <row r="68" spans="1:8" ht="13.9" customHeight="1" x14ac:dyDescent="0.25">
      <c r="A68" s="38"/>
      <c r="B68" s="38"/>
      <c r="C68" s="27" t="s">
        <v>13</v>
      </c>
      <c r="D68" s="5">
        <v>6</v>
      </c>
      <c r="E68" s="29">
        <v>2467539</v>
      </c>
      <c r="F68" s="23" t="s">
        <v>38</v>
      </c>
      <c r="G68" s="23" t="s">
        <v>38</v>
      </c>
      <c r="H68" s="54"/>
    </row>
    <row r="69" spans="1:8" ht="13.9" customHeight="1" x14ac:dyDescent="0.25">
      <c r="A69" s="38"/>
      <c r="B69" s="38"/>
      <c r="C69" s="27" t="s">
        <v>14</v>
      </c>
      <c r="D69" s="5">
        <v>0</v>
      </c>
      <c r="E69" s="29">
        <v>0</v>
      </c>
      <c r="F69" s="23" t="s">
        <v>39</v>
      </c>
      <c r="G69" s="23" t="s">
        <v>39</v>
      </c>
      <c r="H69" s="54"/>
    </row>
    <row r="70" spans="1:8" ht="13.9" customHeight="1" x14ac:dyDescent="0.25">
      <c r="A70" s="38"/>
      <c r="B70" s="38"/>
      <c r="C70" s="27" t="s">
        <v>15</v>
      </c>
      <c r="D70" s="5">
        <v>0</v>
      </c>
      <c r="E70" s="29">
        <v>0</v>
      </c>
      <c r="F70" s="23" t="s">
        <v>39</v>
      </c>
      <c r="G70" s="23" t="s">
        <v>39</v>
      </c>
      <c r="H70" s="54"/>
    </row>
    <row r="71" spans="1:8" ht="13.9" customHeight="1" x14ac:dyDescent="0.25">
      <c r="A71" s="38"/>
      <c r="B71" s="38"/>
      <c r="C71" s="27" t="s">
        <v>16</v>
      </c>
      <c r="D71" s="5">
        <v>4</v>
      </c>
      <c r="E71" s="29">
        <v>979999</v>
      </c>
      <c r="F71" s="23" t="s">
        <v>39</v>
      </c>
      <c r="G71" s="23" t="s">
        <v>39</v>
      </c>
      <c r="H71" s="54"/>
    </row>
    <row r="72" spans="1:8" ht="13.9" customHeight="1" x14ac:dyDescent="0.25">
      <c r="A72" s="38"/>
      <c r="B72" s="38"/>
      <c r="C72" s="27" t="s">
        <v>17</v>
      </c>
      <c r="D72" s="5">
        <v>0</v>
      </c>
      <c r="E72" s="29">
        <v>0</v>
      </c>
      <c r="F72" s="23" t="s">
        <v>38</v>
      </c>
      <c r="G72" s="23" t="s">
        <v>38</v>
      </c>
      <c r="H72" s="54"/>
    </row>
    <row r="73" spans="1:8" ht="13.9" customHeight="1" x14ac:dyDescent="0.25">
      <c r="A73" s="38"/>
      <c r="B73" s="38"/>
      <c r="C73" s="27" t="s">
        <v>18</v>
      </c>
      <c r="D73" s="5">
        <v>0</v>
      </c>
      <c r="E73" s="29">
        <v>0</v>
      </c>
      <c r="F73" s="23" t="s">
        <v>39</v>
      </c>
      <c r="G73" s="23" t="s">
        <v>39</v>
      </c>
      <c r="H73" s="54"/>
    </row>
    <row r="74" spans="1:8" ht="13.9" customHeight="1" x14ac:dyDescent="0.25">
      <c r="A74" s="38"/>
      <c r="B74" s="38"/>
      <c r="C74" s="27" t="s">
        <v>19</v>
      </c>
      <c r="D74" s="5">
        <v>1</v>
      </c>
      <c r="E74" s="29">
        <v>562280</v>
      </c>
      <c r="F74" s="23" t="s">
        <v>38</v>
      </c>
      <c r="G74" s="23" t="s">
        <v>38</v>
      </c>
      <c r="H74" s="54"/>
    </row>
    <row r="75" spans="1:8" ht="13.9" customHeight="1" x14ac:dyDescent="0.25">
      <c r="A75" s="38"/>
      <c r="B75" s="38"/>
      <c r="C75" s="27" t="s">
        <v>20</v>
      </c>
      <c r="D75" s="5">
        <v>1</v>
      </c>
      <c r="E75" s="29">
        <v>380000</v>
      </c>
      <c r="F75" s="23" t="s">
        <v>38</v>
      </c>
      <c r="G75" s="23" t="s">
        <v>38</v>
      </c>
      <c r="H75" s="54"/>
    </row>
    <row r="76" spans="1:8" ht="13.9" customHeight="1" x14ac:dyDescent="0.25">
      <c r="A76" s="38"/>
      <c r="B76" s="38"/>
      <c r="C76" s="27" t="s">
        <v>21</v>
      </c>
      <c r="D76" s="5">
        <v>1</v>
      </c>
      <c r="E76" s="29">
        <v>366500</v>
      </c>
      <c r="F76" s="23" t="s">
        <v>38</v>
      </c>
      <c r="G76" s="23" t="s">
        <v>38</v>
      </c>
      <c r="H76" s="54"/>
    </row>
    <row r="77" spans="1:8" ht="13.9" customHeight="1" x14ac:dyDescent="0.25">
      <c r="A77" s="38"/>
      <c r="B77" s="38"/>
      <c r="C77" s="27" t="s">
        <v>22</v>
      </c>
      <c r="D77" s="5">
        <v>1</v>
      </c>
      <c r="E77" s="29">
        <v>120000</v>
      </c>
      <c r="F77" s="23" t="s">
        <v>38</v>
      </c>
      <c r="G77" s="23" t="s">
        <v>38</v>
      </c>
      <c r="H77" s="54"/>
    </row>
    <row r="78" spans="1:8" ht="13.9" customHeight="1" x14ac:dyDescent="0.25">
      <c r="A78" s="39"/>
      <c r="B78" s="39"/>
      <c r="C78" s="27" t="s">
        <v>47</v>
      </c>
      <c r="D78" s="5">
        <v>1</v>
      </c>
      <c r="E78" s="29">
        <v>36200</v>
      </c>
      <c r="F78" s="23" t="s">
        <v>38</v>
      </c>
      <c r="G78" s="23" t="s">
        <v>38</v>
      </c>
      <c r="H78" s="54"/>
    </row>
    <row r="79" spans="1:8" s="4" customFormat="1" ht="13.9" customHeight="1" x14ac:dyDescent="0.25">
      <c r="A79" s="40" t="s">
        <v>23</v>
      </c>
      <c r="B79" s="40"/>
      <c r="C79" s="40"/>
      <c r="D79" s="17" t="s">
        <v>44</v>
      </c>
      <c r="E79" s="31">
        <v>49843227</v>
      </c>
      <c r="F79" s="6"/>
      <c r="G79" s="6"/>
      <c r="H79" s="54"/>
    </row>
    <row r="80" spans="1:8" ht="13.9" customHeight="1" x14ac:dyDescent="0.25">
      <c r="A80" s="37">
        <v>5</v>
      </c>
      <c r="B80" s="37" t="s">
        <v>30</v>
      </c>
      <c r="C80" s="27" t="s">
        <v>9</v>
      </c>
      <c r="D80" s="5">
        <v>346</v>
      </c>
      <c r="E80" s="29">
        <v>16948090</v>
      </c>
      <c r="F80" s="23" t="s">
        <v>40</v>
      </c>
      <c r="G80" s="23" t="s">
        <v>40</v>
      </c>
      <c r="H80" s="54"/>
    </row>
    <row r="81" spans="1:8" ht="13.9" customHeight="1" x14ac:dyDescent="0.25">
      <c r="A81" s="38"/>
      <c r="B81" s="38"/>
      <c r="C81" s="27" t="s">
        <v>34</v>
      </c>
      <c r="D81" s="5">
        <v>508</v>
      </c>
      <c r="E81" s="29">
        <v>23861270</v>
      </c>
      <c r="F81" s="23" t="s">
        <v>40</v>
      </c>
      <c r="G81" s="23" t="s">
        <v>40</v>
      </c>
      <c r="H81" s="54"/>
    </row>
    <row r="82" spans="1:8" ht="13.9" customHeight="1" x14ac:dyDescent="0.25">
      <c r="A82" s="38"/>
      <c r="B82" s="38"/>
      <c r="C82" s="27" t="s">
        <v>35</v>
      </c>
      <c r="D82" s="5">
        <v>217</v>
      </c>
      <c r="E82" s="29">
        <v>5354060</v>
      </c>
      <c r="F82" s="23" t="s">
        <v>40</v>
      </c>
      <c r="G82" s="23" t="s">
        <v>40</v>
      </c>
      <c r="H82" s="54"/>
    </row>
    <row r="83" spans="1:8" ht="13.9" customHeight="1" x14ac:dyDescent="0.25">
      <c r="A83" s="38"/>
      <c r="B83" s="38"/>
      <c r="C83" s="27" t="s">
        <v>36</v>
      </c>
      <c r="D83" s="5">
        <v>40</v>
      </c>
      <c r="E83" s="29">
        <v>1935530</v>
      </c>
      <c r="F83" s="23" t="s">
        <v>40</v>
      </c>
      <c r="G83" s="23" t="s">
        <v>40</v>
      </c>
      <c r="H83" s="54"/>
    </row>
    <row r="84" spans="1:8" ht="13.9" customHeight="1" x14ac:dyDescent="0.25">
      <c r="A84" s="38"/>
      <c r="B84" s="38"/>
      <c r="C84" s="27" t="s">
        <v>10</v>
      </c>
      <c r="D84" s="5">
        <v>35</v>
      </c>
      <c r="E84" s="29">
        <v>630000</v>
      </c>
      <c r="F84" s="23" t="s">
        <v>45</v>
      </c>
      <c r="G84" s="23" t="s">
        <v>45</v>
      </c>
      <c r="H84" s="54"/>
    </row>
    <row r="85" spans="1:8" ht="13.9" customHeight="1" x14ac:dyDescent="0.25">
      <c r="A85" s="38"/>
      <c r="B85" s="38"/>
      <c r="C85" s="27" t="s">
        <v>11</v>
      </c>
      <c r="D85" s="5">
        <v>69</v>
      </c>
      <c r="E85" s="29">
        <v>1943000</v>
      </c>
      <c r="F85" s="23" t="s">
        <v>39</v>
      </c>
      <c r="G85" s="23" t="s">
        <v>39</v>
      </c>
      <c r="H85" s="54"/>
    </row>
    <row r="86" spans="1:8" ht="13.9" customHeight="1" x14ac:dyDescent="0.25">
      <c r="A86" s="38"/>
      <c r="B86" s="38"/>
      <c r="C86" s="27" t="s">
        <v>12</v>
      </c>
      <c r="D86" s="5">
        <v>0</v>
      </c>
      <c r="E86" s="29">
        <v>0</v>
      </c>
      <c r="F86" s="23" t="s">
        <v>38</v>
      </c>
      <c r="G86" s="23" t="s">
        <v>38</v>
      </c>
      <c r="H86" s="54"/>
    </row>
    <row r="87" spans="1:8" ht="13.9" customHeight="1" x14ac:dyDescent="0.25">
      <c r="A87" s="38"/>
      <c r="B87" s="38"/>
      <c r="C87" s="27" t="s">
        <v>13</v>
      </c>
      <c r="D87" s="5">
        <v>1</v>
      </c>
      <c r="E87" s="29">
        <v>429703</v>
      </c>
      <c r="F87" s="23" t="s">
        <v>38</v>
      </c>
      <c r="G87" s="23" t="s">
        <v>38</v>
      </c>
      <c r="H87" s="54"/>
    </row>
    <row r="88" spans="1:8" ht="13.9" customHeight="1" x14ac:dyDescent="0.25">
      <c r="A88" s="38"/>
      <c r="B88" s="38"/>
      <c r="C88" s="27" t="s">
        <v>14</v>
      </c>
      <c r="D88" s="5">
        <v>0</v>
      </c>
      <c r="E88" s="29">
        <v>0</v>
      </c>
      <c r="F88" s="23" t="s">
        <v>39</v>
      </c>
      <c r="G88" s="23" t="s">
        <v>39</v>
      </c>
      <c r="H88" s="54"/>
    </row>
    <row r="89" spans="1:8" ht="13.9" customHeight="1" x14ac:dyDescent="0.25">
      <c r="A89" s="38"/>
      <c r="B89" s="38"/>
      <c r="C89" s="27" t="s">
        <v>15</v>
      </c>
      <c r="D89" s="5">
        <v>0</v>
      </c>
      <c r="E89" s="29">
        <v>0</v>
      </c>
      <c r="F89" s="23" t="s">
        <v>39</v>
      </c>
      <c r="G89" s="23" t="s">
        <v>39</v>
      </c>
      <c r="H89" s="54"/>
    </row>
    <row r="90" spans="1:8" ht="13.9" customHeight="1" x14ac:dyDescent="0.25">
      <c r="A90" s="38"/>
      <c r="B90" s="38"/>
      <c r="C90" s="27" t="s">
        <v>16</v>
      </c>
      <c r="D90" s="5">
        <v>2</v>
      </c>
      <c r="E90" s="29">
        <v>353329</v>
      </c>
      <c r="F90" s="23" t="s">
        <v>39</v>
      </c>
      <c r="G90" s="23" t="s">
        <v>39</v>
      </c>
      <c r="H90" s="54"/>
    </row>
    <row r="91" spans="1:8" ht="13.9" customHeight="1" x14ac:dyDescent="0.25">
      <c r="A91" s="38"/>
      <c r="B91" s="38"/>
      <c r="C91" s="27" t="s">
        <v>17</v>
      </c>
      <c r="D91" s="5">
        <v>0</v>
      </c>
      <c r="E91" s="29">
        <v>0</v>
      </c>
      <c r="F91" s="23" t="s">
        <v>38</v>
      </c>
      <c r="G91" s="23" t="s">
        <v>38</v>
      </c>
      <c r="H91" s="54"/>
    </row>
    <row r="92" spans="1:8" ht="13.9" customHeight="1" x14ac:dyDescent="0.25">
      <c r="A92" s="38"/>
      <c r="B92" s="38"/>
      <c r="C92" s="27" t="s">
        <v>18</v>
      </c>
      <c r="D92" s="5">
        <v>0</v>
      </c>
      <c r="E92" s="29">
        <v>0</v>
      </c>
      <c r="F92" s="23" t="s">
        <v>39</v>
      </c>
      <c r="G92" s="23" t="s">
        <v>39</v>
      </c>
      <c r="H92" s="54"/>
    </row>
    <row r="93" spans="1:8" ht="13.9" customHeight="1" x14ac:dyDescent="0.25">
      <c r="A93" s="38"/>
      <c r="B93" s="38"/>
      <c r="C93" s="27" t="s">
        <v>19</v>
      </c>
      <c r="D93" s="5">
        <v>0</v>
      </c>
      <c r="E93" s="29">
        <v>0</v>
      </c>
      <c r="F93" s="23" t="s">
        <v>38</v>
      </c>
      <c r="G93" s="23" t="s">
        <v>38</v>
      </c>
      <c r="H93" s="54"/>
    </row>
    <row r="94" spans="1:8" ht="13.9" customHeight="1" x14ac:dyDescent="0.25">
      <c r="A94" s="38"/>
      <c r="B94" s="38"/>
      <c r="C94" s="27" t="s">
        <v>20</v>
      </c>
      <c r="D94" s="5">
        <v>0</v>
      </c>
      <c r="E94" s="29">
        <v>0</v>
      </c>
      <c r="F94" s="23" t="s">
        <v>38</v>
      </c>
      <c r="G94" s="23" t="s">
        <v>38</v>
      </c>
      <c r="H94" s="54"/>
    </row>
    <row r="95" spans="1:8" ht="13.9" customHeight="1" x14ac:dyDescent="0.25">
      <c r="A95" s="38"/>
      <c r="B95" s="38"/>
      <c r="C95" s="27" t="s">
        <v>21</v>
      </c>
      <c r="D95" s="5">
        <v>0</v>
      </c>
      <c r="E95" s="29">
        <v>0</v>
      </c>
      <c r="F95" s="23" t="s">
        <v>38</v>
      </c>
      <c r="G95" s="23" t="s">
        <v>38</v>
      </c>
      <c r="H95" s="54"/>
    </row>
    <row r="96" spans="1:8" ht="13.9" customHeight="1" x14ac:dyDescent="0.25">
      <c r="A96" s="38"/>
      <c r="B96" s="38"/>
      <c r="C96" s="27" t="s">
        <v>22</v>
      </c>
      <c r="D96" s="5">
        <v>0</v>
      </c>
      <c r="E96" s="29">
        <v>0</v>
      </c>
      <c r="F96" s="23" t="s">
        <v>38</v>
      </c>
      <c r="G96" s="23" t="s">
        <v>38</v>
      </c>
      <c r="H96" s="55"/>
    </row>
    <row r="97" spans="1:8" ht="13.9" customHeight="1" x14ac:dyDescent="0.25">
      <c r="A97" s="39"/>
      <c r="B97" s="39"/>
      <c r="C97" s="27" t="s">
        <v>47</v>
      </c>
      <c r="D97" s="5">
        <v>1</v>
      </c>
      <c r="E97" s="29">
        <v>36200</v>
      </c>
      <c r="F97" s="23" t="s">
        <v>38</v>
      </c>
      <c r="G97" s="23" t="s">
        <v>38</v>
      </c>
      <c r="H97" s="5"/>
    </row>
    <row r="98" spans="1:8" ht="13.9" customHeight="1" x14ac:dyDescent="0.25">
      <c r="A98" s="40" t="s">
        <v>23</v>
      </c>
      <c r="B98" s="40"/>
      <c r="C98" s="40"/>
      <c r="D98" s="17" t="s">
        <v>37</v>
      </c>
      <c r="E98" s="31">
        <v>51491182</v>
      </c>
      <c r="F98" s="5"/>
      <c r="G98" s="5"/>
      <c r="H98" s="5"/>
    </row>
  </sheetData>
  <mergeCells count="18">
    <mergeCell ref="A1:H1"/>
    <mergeCell ref="B2:H2"/>
    <mergeCell ref="A60:C60"/>
    <mergeCell ref="A61:A78"/>
    <mergeCell ref="A79:C79"/>
    <mergeCell ref="H4:H96"/>
    <mergeCell ref="A80:A97"/>
    <mergeCell ref="A98:C98"/>
    <mergeCell ref="B61:B78"/>
    <mergeCell ref="B80:B97"/>
    <mergeCell ref="A4:A21"/>
    <mergeCell ref="A22:C22"/>
    <mergeCell ref="A23:A40"/>
    <mergeCell ref="A41:C41"/>
    <mergeCell ref="A42:A59"/>
    <mergeCell ref="B4:B21"/>
    <mergeCell ref="B23:B40"/>
    <mergeCell ref="B42:B59"/>
  </mergeCells>
  <pageMargins left="0.45" right="0.45" top="0.25" bottom="0.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abSelected="1" workbookViewId="0">
      <selection activeCell="C8" sqref="C8"/>
    </sheetView>
  </sheetViews>
  <sheetFormatPr defaultRowHeight="15" x14ac:dyDescent="0.25"/>
  <cols>
    <col min="1" max="1" width="26.140625" customWidth="1"/>
    <col min="2" max="2" width="9.140625" customWidth="1"/>
    <col min="3" max="3" width="14" customWidth="1"/>
    <col min="4" max="4" width="9.140625" bestFit="1" customWidth="1"/>
    <col min="5" max="5" width="14.28515625" bestFit="1" customWidth="1"/>
    <col min="6" max="6" width="9.140625" bestFit="1" customWidth="1"/>
    <col min="7" max="7" width="14.28515625" bestFit="1" customWidth="1"/>
    <col min="8" max="8" width="9.140625" bestFit="1" customWidth="1"/>
    <col min="9" max="9" width="14.28515625" bestFit="1" customWidth="1"/>
    <col min="10" max="10" width="9.140625" bestFit="1" customWidth="1"/>
    <col min="11" max="11" width="14.28515625" bestFit="1" customWidth="1"/>
    <col min="14" max="14" width="10.7109375" bestFit="1" customWidth="1"/>
  </cols>
  <sheetData>
    <row r="1" spans="1:14" ht="48" customHeight="1" x14ac:dyDescent="0.25">
      <c r="A1" s="46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4" ht="40.5" customHeight="1" x14ac:dyDescent="0.25">
      <c r="A2" s="35" t="s">
        <v>0</v>
      </c>
      <c r="B2" s="50" t="s">
        <v>48</v>
      </c>
      <c r="C2" s="50"/>
      <c r="D2" s="50"/>
      <c r="E2" s="50"/>
      <c r="F2" s="50"/>
      <c r="G2" s="50"/>
      <c r="H2" s="50"/>
      <c r="I2" s="50"/>
      <c r="J2" s="50"/>
      <c r="K2" s="51"/>
    </row>
    <row r="3" spans="1:14" ht="18.75" customHeight="1" x14ac:dyDescent="0.25">
      <c r="A3" s="52" t="s">
        <v>8</v>
      </c>
      <c r="B3" s="49" t="s">
        <v>26</v>
      </c>
      <c r="C3" s="49"/>
      <c r="D3" s="49" t="s">
        <v>27</v>
      </c>
      <c r="E3" s="49"/>
      <c r="F3" s="49" t="s">
        <v>28</v>
      </c>
      <c r="G3" s="49"/>
      <c r="H3" s="49" t="s">
        <v>29</v>
      </c>
      <c r="I3" s="49"/>
      <c r="J3" s="49" t="s">
        <v>30</v>
      </c>
      <c r="K3" s="49"/>
    </row>
    <row r="4" spans="1:14" ht="28.5" customHeight="1" x14ac:dyDescent="0.25">
      <c r="A4" s="52"/>
      <c r="B4" s="33" t="s">
        <v>31</v>
      </c>
      <c r="C4" s="34" t="s">
        <v>32</v>
      </c>
      <c r="D4" s="33" t="s">
        <v>31</v>
      </c>
      <c r="E4" s="34" t="s">
        <v>32</v>
      </c>
      <c r="F4" s="33" t="s">
        <v>31</v>
      </c>
      <c r="G4" s="34" t="s">
        <v>32</v>
      </c>
      <c r="H4" s="33" t="s">
        <v>31</v>
      </c>
      <c r="I4" s="34" t="s">
        <v>32</v>
      </c>
      <c r="J4" s="33" t="s">
        <v>31</v>
      </c>
      <c r="K4" s="34" t="s">
        <v>32</v>
      </c>
    </row>
    <row r="5" spans="1:14" ht="18" customHeight="1" x14ac:dyDescent="0.25">
      <c r="A5" s="7" t="s">
        <v>9</v>
      </c>
      <c r="B5" s="7">
        <v>160</v>
      </c>
      <c r="C5" s="8">
        <v>8690520</v>
      </c>
      <c r="D5" s="7">
        <v>166</v>
      </c>
      <c r="E5" s="8">
        <v>7493250</v>
      </c>
      <c r="F5" s="7">
        <v>241</v>
      </c>
      <c r="G5" s="8">
        <v>10518441</v>
      </c>
      <c r="H5" s="7">
        <v>241</v>
      </c>
      <c r="I5" s="8">
        <v>13803798</v>
      </c>
      <c r="J5" s="7">
        <v>346</v>
      </c>
      <c r="K5" s="8">
        <v>16948090</v>
      </c>
    </row>
    <row r="6" spans="1:14" ht="18" customHeight="1" x14ac:dyDescent="0.25">
      <c r="A6" s="7" t="s">
        <v>34</v>
      </c>
      <c r="B6" s="7">
        <v>360</v>
      </c>
      <c r="C6" s="8">
        <v>15542560</v>
      </c>
      <c r="D6" s="7">
        <v>401</v>
      </c>
      <c r="E6" s="8">
        <v>17804220</v>
      </c>
      <c r="F6" s="7">
        <v>432</v>
      </c>
      <c r="G6" s="8">
        <v>17897403</v>
      </c>
      <c r="H6" s="7">
        <v>473</v>
      </c>
      <c r="I6" s="8">
        <v>21746190</v>
      </c>
      <c r="J6" s="7">
        <v>508</v>
      </c>
      <c r="K6" s="8">
        <v>23861270</v>
      </c>
    </row>
    <row r="7" spans="1:14" ht="18" customHeight="1" x14ac:dyDescent="0.25">
      <c r="A7" s="7" t="s">
        <v>35</v>
      </c>
      <c r="B7" s="7">
        <v>125</v>
      </c>
      <c r="C7" s="8">
        <v>7770780</v>
      </c>
      <c r="D7" s="7">
        <v>142</v>
      </c>
      <c r="E7" s="8">
        <v>7533000</v>
      </c>
      <c r="F7" s="7">
        <v>156</v>
      </c>
      <c r="G7" s="8">
        <v>8554661</v>
      </c>
      <c r="H7" s="7">
        <v>190</v>
      </c>
      <c r="I7" s="8">
        <v>4785740</v>
      </c>
      <c r="J7" s="7">
        <v>217</v>
      </c>
      <c r="K7" s="8">
        <v>5354060</v>
      </c>
    </row>
    <row r="8" spans="1:14" ht="18" customHeight="1" x14ac:dyDescent="0.25">
      <c r="A8" s="7" t="s">
        <v>36</v>
      </c>
      <c r="B8" s="7">
        <v>25</v>
      </c>
      <c r="C8" s="8">
        <v>1255600</v>
      </c>
      <c r="D8" s="7">
        <v>28</v>
      </c>
      <c r="E8" s="8">
        <v>1708390</v>
      </c>
      <c r="F8" s="7">
        <v>33</v>
      </c>
      <c r="G8" s="8">
        <v>1947130</v>
      </c>
      <c r="H8" s="7">
        <v>40</v>
      </c>
      <c r="I8" s="8">
        <v>1883581</v>
      </c>
      <c r="J8" s="7">
        <v>40</v>
      </c>
      <c r="K8" s="8">
        <v>1935530</v>
      </c>
    </row>
    <row r="9" spans="1:14" ht="18" customHeight="1" x14ac:dyDescent="0.25">
      <c r="A9" s="7" t="s">
        <v>10</v>
      </c>
      <c r="B9" s="7">
        <v>10</v>
      </c>
      <c r="C9" s="8">
        <v>153000</v>
      </c>
      <c r="D9" s="7">
        <v>24</v>
      </c>
      <c r="E9" s="8">
        <v>279000</v>
      </c>
      <c r="F9" s="7">
        <v>23</v>
      </c>
      <c r="G9" s="8">
        <v>288000</v>
      </c>
      <c r="H9" s="7">
        <v>34</v>
      </c>
      <c r="I9" s="8">
        <v>612000</v>
      </c>
      <c r="J9" s="7">
        <v>35</v>
      </c>
      <c r="K9" s="8">
        <v>630000</v>
      </c>
      <c r="N9" s="2"/>
    </row>
    <row r="10" spans="1:14" ht="18" customHeight="1" x14ac:dyDescent="0.25">
      <c r="A10" s="7" t="s">
        <v>11</v>
      </c>
      <c r="B10" s="7">
        <v>40</v>
      </c>
      <c r="C10" s="8">
        <v>1507874</v>
      </c>
      <c r="D10" s="7">
        <v>57</v>
      </c>
      <c r="E10" s="8">
        <v>1964488</v>
      </c>
      <c r="F10" s="7">
        <v>70</v>
      </c>
      <c r="G10" s="8">
        <v>1422710</v>
      </c>
      <c r="H10" s="7">
        <v>57</v>
      </c>
      <c r="I10" s="8">
        <v>2099400</v>
      </c>
      <c r="J10" s="7">
        <v>69</v>
      </c>
      <c r="K10" s="8">
        <v>1943000</v>
      </c>
    </row>
    <row r="11" spans="1:14" ht="18" customHeight="1" x14ac:dyDescent="0.25">
      <c r="A11" s="7" t="s">
        <v>12</v>
      </c>
      <c r="B11" s="7">
        <v>8</v>
      </c>
      <c r="C11" s="8">
        <v>2446000</v>
      </c>
      <c r="D11" s="7">
        <v>4</v>
      </c>
      <c r="E11" s="8">
        <v>1488000</v>
      </c>
      <c r="F11" s="15" t="s">
        <v>33</v>
      </c>
      <c r="G11" s="32" t="s">
        <v>33</v>
      </c>
      <c r="H11" s="7">
        <v>0</v>
      </c>
      <c r="I11" s="8">
        <v>0</v>
      </c>
      <c r="J11" s="7">
        <v>0</v>
      </c>
      <c r="K11" s="8">
        <v>0</v>
      </c>
    </row>
    <row r="12" spans="1:14" ht="18" customHeight="1" x14ac:dyDescent="0.25">
      <c r="A12" s="7" t="s">
        <v>13</v>
      </c>
      <c r="B12" s="7">
        <v>4</v>
      </c>
      <c r="C12" s="8">
        <v>1260266</v>
      </c>
      <c r="D12" s="7">
        <v>7</v>
      </c>
      <c r="E12" s="8">
        <v>2449664</v>
      </c>
      <c r="F12" s="7">
        <v>7</v>
      </c>
      <c r="G12" s="8">
        <v>2477734</v>
      </c>
      <c r="H12" s="7">
        <v>6</v>
      </c>
      <c r="I12" s="8">
        <v>2467539</v>
      </c>
      <c r="J12" s="7">
        <v>1</v>
      </c>
      <c r="K12" s="8">
        <v>429703</v>
      </c>
    </row>
    <row r="13" spans="1:14" ht="18" customHeight="1" x14ac:dyDescent="0.25">
      <c r="A13" s="7" t="s">
        <v>14</v>
      </c>
      <c r="B13" s="7">
        <v>6</v>
      </c>
      <c r="C13" s="8">
        <v>1930400</v>
      </c>
      <c r="D13" s="7">
        <v>2</v>
      </c>
      <c r="E13" s="8">
        <v>652000</v>
      </c>
      <c r="F13" s="7">
        <v>6</v>
      </c>
      <c r="G13" s="8">
        <v>2140000</v>
      </c>
      <c r="H13" s="7">
        <v>0</v>
      </c>
      <c r="I13" s="8">
        <v>0</v>
      </c>
      <c r="J13" s="7">
        <v>0</v>
      </c>
      <c r="K13" s="8">
        <v>0</v>
      </c>
    </row>
    <row r="14" spans="1:14" ht="18" customHeight="1" x14ac:dyDescent="0.25">
      <c r="A14" s="7" t="s">
        <v>15</v>
      </c>
      <c r="B14" s="7">
        <v>1</v>
      </c>
      <c r="C14" s="8">
        <v>103680</v>
      </c>
      <c r="D14" s="7">
        <v>1</v>
      </c>
      <c r="E14" s="8">
        <v>194240</v>
      </c>
      <c r="F14" s="15" t="s">
        <v>33</v>
      </c>
      <c r="G14" s="32" t="s">
        <v>33</v>
      </c>
      <c r="H14" s="7">
        <v>0</v>
      </c>
      <c r="I14" s="8">
        <v>0</v>
      </c>
      <c r="J14" s="7">
        <v>0</v>
      </c>
      <c r="K14" s="8">
        <v>0</v>
      </c>
    </row>
    <row r="15" spans="1:14" ht="18" customHeight="1" x14ac:dyDescent="0.25">
      <c r="A15" s="7" t="s">
        <v>16</v>
      </c>
      <c r="B15" s="7">
        <v>4</v>
      </c>
      <c r="C15" s="8">
        <v>178000</v>
      </c>
      <c r="D15" s="7">
        <v>6</v>
      </c>
      <c r="E15" s="8">
        <v>1792479</v>
      </c>
      <c r="F15" s="7">
        <v>6</v>
      </c>
      <c r="G15" s="8">
        <v>1462479</v>
      </c>
      <c r="H15" s="7">
        <v>4</v>
      </c>
      <c r="I15" s="8">
        <v>979999</v>
      </c>
      <c r="J15" s="7">
        <v>2</v>
      </c>
      <c r="K15" s="8">
        <v>353329</v>
      </c>
    </row>
    <row r="16" spans="1:14" ht="18" customHeight="1" x14ac:dyDescent="0.25">
      <c r="A16" s="7" t="s">
        <v>17</v>
      </c>
      <c r="B16" s="7">
        <v>2</v>
      </c>
      <c r="C16" s="8">
        <v>724232</v>
      </c>
      <c r="D16" s="15" t="s">
        <v>33</v>
      </c>
      <c r="E16" s="8">
        <v>486000</v>
      </c>
      <c r="F16" s="15" t="s">
        <v>33</v>
      </c>
      <c r="G16" s="32" t="s">
        <v>33</v>
      </c>
      <c r="H16" s="7">
        <v>0</v>
      </c>
      <c r="I16" s="8">
        <v>0</v>
      </c>
      <c r="J16" s="7">
        <v>0</v>
      </c>
      <c r="K16" s="8">
        <v>0</v>
      </c>
    </row>
    <row r="17" spans="1:11" ht="18" customHeight="1" x14ac:dyDescent="0.25">
      <c r="A17" s="7" t="s">
        <v>18</v>
      </c>
      <c r="B17" s="7">
        <v>5</v>
      </c>
      <c r="C17" s="8">
        <v>1063000</v>
      </c>
      <c r="D17" s="7">
        <v>4</v>
      </c>
      <c r="E17" s="8">
        <v>372000</v>
      </c>
      <c r="F17" s="15" t="s">
        <v>33</v>
      </c>
      <c r="G17" s="8">
        <v>372000</v>
      </c>
      <c r="H17" s="7">
        <v>0</v>
      </c>
      <c r="I17" s="8">
        <v>0</v>
      </c>
      <c r="J17" s="7">
        <v>0</v>
      </c>
      <c r="K17" s="8">
        <v>0</v>
      </c>
    </row>
    <row r="18" spans="1:11" ht="18" customHeight="1" x14ac:dyDescent="0.25">
      <c r="A18" s="7" t="s">
        <v>19</v>
      </c>
      <c r="B18" s="7">
        <v>1</v>
      </c>
      <c r="C18" s="8">
        <v>561320</v>
      </c>
      <c r="D18" s="7">
        <v>1</v>
      </c>
      <c r="E18" s="8">
        <v>380000</v>
      </c>
      <c r="F18" s="7">
        <v>1</v>
      </c>
      <c r="G18" s="8">
        <v>380000</v>
      </c>
      <c r="H18" s="7">
        <v>1</v>
      </c>
      <c r="I18" s="8">
        <v>562280</v>
      </c>
      <c r="J18" s="7">
        <v>0</v>
      </c>
      <c r="K18" s="8">
        <v>0</v>
      </c>
    </row>
    <row r="19" spans="1:11" ht="18" customHeight="1" x14ac:dyDescent="0.25">
      <c r="A19" s="7" t="s">
        <v>20</v>
      </c>
      <c r="B19" s="15" t="s">
        <v>33</v>
      </c>
      <c r="C19" s="15" t="s">
        <v>33</v>
      </c>
      <c r="D19" s="15" t="s">
        <v>33</v>
      </c>
      <c r="E19" s="15" t="s">
        <v>33</v>
      </c>
      <c r="F19" s="7">
        <v>1</v>
      </c>
      <c r="G19" s="8">
        <v>366500</v>
      </c>
      <c r="H19" s="7">
        <v>1</v>
      </c>
      <c r="I19" s="8">
        <v>380000</v>
      </c>
      <c r="J19" s="7">
        <v>0</v>
      </c>
      <c r="K19" s="8">
        <v>0</v>
      </c>
    </row>
    <row r="20" spans="1:11" ht="18" customHeight="1" x14ac:dyDescent="0.25">
      <c r="A20" s="7" t="s">
        <v>21</v>
      </c>
      <c r="B20" s="15" t="s">
        <v>33</v>
      </c>
      <c r="C20" s="15" t="s">
        <v>33</v>
      </c>
      <c r="D20" s="15" t="s">
        <v>33</v>
      </c>
      <c r="E20" s="15" t="s">
        <v>33</v>
      </c>
      <c r="F20" s="7">
        <v>1</v>
      </c>
      <c r="G20" s="8">
        <v>88000</v>
      </c>
      <c r="H20" s="7">
        <v>1</v>
      </c>
      <c r="I20" s="8">
        <v>366500</v>
      </c>
      <c r="J20" s="7">
        <v>0</v>
      </c>
      <c r="K20" s="8">
        <v>0</v>
      </c>
    </row>
    <row r="21" spans="1:11" ht="18" customHeight="1" x14ac:dyDescent="0.25">
      <c r="A21" s="7" t="s">
        <v>22</v>
      </c>
      <c r="B21" s="15" t="s">
        <v>33</v>
      </c>
      <c r="C21" s="15" t="s">
        <v>33</v>
      </c>
      <c r="D21" s="15" t="s">
        <v>33</v>
      </c>
      <c r="E21" s="15" t="s">
        <v>33</v>
      </c>
      <c r="F21" s="15" t="s">
        <v>33</v>
      </c>
      <c r="G21" s="15" t="s">
        <v>33</v>
      </c>
      <c r="H21" s="7">
        <v>1</v>
      </c>
      <c r="I21" s="8">
        <v>120000</v>
      </c>
      <c r="J21" s="7">
        <v>0</v>
      </c>
      <c r="K21" s="8">
        <v>0</v>
      </c>
    </row>
    <row r="22" spans="1:11" ht="18" customHeight="1" x14ac:dyDescent="0.25">
      <c r="A22" s="7" t="s">
        <v>47</v>
      </c>
      <c r="B22" s="15" t="s">
        <v>33</v>
      </c>
      <c r="C22" s="15" t="s">
        <v>33</v>
      </c>
      <c r="D22" s="15" t="s">
        <v>33</v>
      </c>
      <c r="E22" s="15" t="s">
        <v>33</v>
      </c>
      <c r="F22" s="15" t="s">
        <v>33</v>
      </c>
      <c r="G22" s="15" t="s">
        <v>33</v>
      </c>
      <c r="H22" s="7">
        <v>1</v>
      </c>
      <c r="I22" s="8">
        <v>36200</v>
      </c>
      <c r="J22" s="7">
        <v>1</v>
      </c>
      <c r="K22" s="8">
        <v>36200</v>
      </c>
    </row>
    <row r="23" spans="1:11" s="3" customFormat="1" ht="18" customHeight="1" x14ac:dyDescent="0.25">
      <c r="A23" s="9" t="s">
        <v>23</v>
      </c>
      <c r="B23" s="10" t="s">
        <v>43</v>
      </c>
      <c r="C23" s="11">
        <f>SUM(C5:C22)</f>
        <v>43187232</v>
      </c>
      <c r="D23" s="10" t="s">
        <v>46</v>
      </c>
      <c r="E23" s="11">
        <f>SUM(E5:E22)</f>
        <v>44596731</v>
      </c>
      <c r="F23" s="10" t="s">
        <v>42</v>
      </c>
      <c r="G23" s="11">
        <f>SUM(G5:G22)</f>
        <v>47915058</v>
      </c>
      <c r="H23" s="10" t="s">
        <v>44</v>
      </c>
      <c r="I23" s="11">
        <f>SUM(I5:I22)</f>
        <v>49843227</v>
      </c>
      <c r="J23" s="10" t="s">
        <v>37</v>
      </c>
      <c r="K23" s="11">
        <f>SUM(K5:K22)</f>
        <v>51491182</v>
      </c>
    </row>
    <row r="24" spans="1:11" s="3" customFormat="1" ht="18" customHeight="1" x14ac:dyDescent="0.25">
      <c r="A24" s="12" t="s">
        <v>24</v>
      </c>
      <c r="B24" s="13">
        <f>751/789*100</f>
        <v>95.183776932826362</v>
      </c>
      <c r="C24" s="14"/>
      <c r="D24" s="13">
        <f>843/988*100</f>
        <v>85.323886639676118</v>
      </c>
      <c r="E24" s="14"/>
      <c r="F24" s="13">
        <f>965/999*100</f>
        <v>96.596596596596598</v>
      </c>
      <c r="G24" s="14"/>
      <c r="H24" s="13">
        <f>1050/1075*100</f>
        <v>97.674418604651152</v>
      </c>
      <c r="I24" s="14"/>
      <c r="J24" s="13">
        <f>1219/1312*100</f>
        <v>92.911585365853654</v>
      </c>
      <c r="K24" s="14"/>
    </row>
    <row r="25" spans="1:11" s="3" customFormat="1" ht="18" customHeight="1" x14ac:dyDescent="0.25">
      <c r="A25" s="12" t="s">
        <v>25</v>
      </c>
      <c r="B25" s="14"/>
      <c r="C25" s="14"/>
      <c r="D25" s="14"/>
      <c r="E25" s="14"/>
      <c r="F25" s="14"/>
      <c r="G25" s="14"/>
      <c r="H25" s="14">
        <v>531</v>
      </c>
      <c r="I25" s="14"/>
      <c r="J25" s="14">
        <v>300</v>
      </c>
      <c r="K25" s="14"/>
    </row>
  </sheetData>
  <mergeCells count="8">
    <mergeCell ref="A1:K1"/>
    <mergeCell ref="J3:K3"/>
    <mergeCell ref="B2:K2"/>
    <mergeCell ref="A3:A4"/>
    <mergeCell ref="B3:C3"/>
    <mergeCell ref="D3:E3"/>
    <mergeCell ref="F3:G3"/>
    <mergeCell ref="H3:I3"/>
  </mergeCells>
  <pageMargins left="0.45" right="0.45" top="0.5" bottom="0.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5.1.1</vt:lpstr>
      <vt:lpstr>5.1.1 (OLD PROFORMA)</vt:lpstr>
      <vt:lpstr>'5.1.1'!Print_Titles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panks.svpuat1975@outlook.com</cp:lastModifiedBy>
  <cp:lastPrinted>2024-06-01T12:00:51Z</cp:lastPrinted>
  <dcterms:created xsi:type="dcterms:W3CDTF">2023-10-17T05:44:00Z</dcterms:created>
  <dcterms:modified xsi:type="dcterms:W3CDTF">2024-06-05T04:21:11Z</dcterms:modified>
</cp:coreProperties>
</file>